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3a0893dedb6334/AAAUFF/AAAPós-Graduação/Bolsas/"/>
    </mc:Choice>
  </mc:AlternateContent>
  <xr:revisionPtr revIDLastSave="17" documentId="8_{72EAA444-AB84-4DE7-B293-EEE79B86C298}" xr6:coauthVersionLast="47" xr6:coauthVersionMax="47" xr10:uidLastSave="{15F8FB5B-B748-4614-B8C0-2737DBC4E610}"/>
  <bookViews>
    <workbookView xWindow="25490" yWindow="-110" windowWidth="19420" windowHeight="10300" xr2:uid="{489FF4CC-E8C2-44ED-9126-064D07F40DAD}"/>
  </bookViews>
  <sheets>
    <sheet name="Planilha1" sheetId="1" r:id="rId1"/>
  </sheets>
  <definedNames>
    <definedName name="_Hlk17361008" localSheetId="0">Planilha1!$A$1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E84" i="1"/>
  <c r="E83" i="1"/>
  <c r="E89" i="1"/>
  <c r="E88" i="1"/>
  <c r="E64" i="1"/>
  <c r="E65" i="1"/>
  <c r="E66" i="1"/>
  <c r="E41" i="1"/>
  <c r="E40" i="1"/>
  <c r="E71" i="1"/>
  <c r="E72" i="1"/>
  <c r="E62" i="1"/>
  <c r="E63" i="1"/>
  <c r="E69" i="1"/>
  <c r="E43" i="1"/>
  <c r="E61" i="1"/>
  <c r="E59" i="1"/>
  <c r="E58" i="1"/>
  <c r="E42" i="1"/>
  <c r="E76" i="1"/>
  <c r="E75" i="1"/>
  <c r="E74" i="1"/>
  <c r="E44" i="1"/>
  <c r="E92" i="1"/>
  <c r="E93" i="1" s="1"/>
  <c r="E80" i="1"/>
  <c r="E81" i="1"/>
  <c r="E85" i="1"/>
  <c r="E86" i="1"/>
  <c r="E87" i="1"/>
  <c r="E79" i="1"/>
  <c r="E60" i="1"/>
  <c r="E67" i="1"/>
  <c r="E68" i="1"/>
  <c r="E70" i="1"/>
  <c r="E73" i="1"/>
  <c r="E52" i="1"/>
  <c r="E53" i="1"/>
  <c r="E54" i="1"/>
  <c r="E55" i="1"/>
  <c r="E51" i="1"/>
  <c r="E31" i="1"/>
  <c r="E32" i="1"/>
  <c r="E33" i="1"/>
  <c r="E34" i="1"/>
  <c r="E35" i="1"/>
  <c r="E36" i="1"/>
  <c r="E37" i="1"/>
  <c r="E38" i="1"/>
  <c r="E39" i="1"/>
  <c r="E45" i="1"/>
  <c r="E46" i="1"/>
  <c r="E47" i="1"/>
  <c r="E48" i="1"/>
  <c r="E30" i="1"/>
  <c r="E77" i="1" l="1"/>
  <c r="E56" i="1"/>
  <c r="E49" i="1"/>
  <c r="E90" i="1" l="1"/>
  <c r="E94" i="1" s="1"/>
</calcChain>
</file>

<file path=xl/sharedStrings.xml><?xml version="1.0" encoding="utf-8"?>
<sst xmlns="http://schemas.openxmlformats.org/spreadsheetml/2006/main" count="119" uniqueCount="85">
  <si>
    <t>1. Identificação</t>
  </si>
  <si>
    <t>E-mail:</t>
  </si>
  <si>
    <t>2. Pontuação do Currículo</t>
  </si>
  <si>
    <t>Itens</t>
  </si>
  <si>
    <t>Prod. Bibliográfica (A1)</t>
  </si>
  <si>
    <t>Prod. Bibliográfica (A2)</t>
  </si>
  <si>
    <t>Prod. Bibliográfica (B1)</t>
  </si>
  <si>
    <t>Prod. Bibliográfica (B2)</t>
  </si>
  <si>
    <t>Prod. Bibliográfica (B3)</t>
  </si>
  <si>
    <t>Prod. Bibliográfica (B4)</t>
  </si>
  <si>
    <t>Prod. Bibliográfica (B5)</t>
  </si>
  <si>
    <t>Prod. Bibliográfica (sem qualis CAPES)</t>
  </si>
  <si>
    <t>Prod. Bibliográfica (resumos expandidos)</t>
  </si>
  <si>
    <t>Prod. Bibliográfica (resumos)</t>
  </si>
  <si>
    <t>Prêmios/ Títulos</t>
  </si>
  <si>
    <t>Capítulo de livro publicado na área</t>
  </si>
  <si>
    <t>Capítulo de livro publicado em outra área</t>
  </si>
  <si>
    <t>Patentes (depósito)</t>
  </si>
  <si>
    <t>Patentes (concedida)</t>
  </si>
  <si>
    <t>Especialização na área (≥ 360 horas)</t>
  </si>
  <si>
    <t>Especialização outra área (≥ 360 horas)</t>
  </si>
  <si>
    <t xml:space="preserve">Residência na área  </t>
  </si>
  <si>
    <t>Residência outra área</t>
  </si>
  <si>
    <t>Organização de Eventos</t>
  </si>
  <si>
    <t>Estágio não obrigatório (entre 90 e 179 horas)</t>
  </si>
  <si>
    <t>Estágio não obrigatório (≥ 180 horas)</t>
  </si>
  <si>
    <t>Orientações Especialização</t>
  </si>
  <si>
    <t>Orientações Conclusão graduação</t>
  </si>
  <si>
    <t>Bancas</t>
  </si>
  <si>
    <t xml:space="preserve">Peso 1 </t>
  </si>
  <si>
    <t>Pontuação a ser definida pela comissão</t>
  </si>
  <si>
    <t xml:space="preserve">TOTAL </t>
  </si>
  <si>
    <t xml:space="preserve">I. Produção Científica </t>
  </si>
  <si>
    <t>Comprovante (indicar numeração do documento)</t>
  </si>
  <si>
    <t>Prod. Bibliográfica (A3)</t>
  </si>
  <si>
    <t>Prod. Bibliográfica (A4)</t>
  </si>
  <si>
    <t>II. Formação Acadêmica</t>
  </si>
  <si>
    <t>Peso 3 - pontuação por item</t>
  </si>
  <si>
    <t>Quantidade</t>
  </si>
  <si>
    <t>Pontuação total no item</t>
  </si>
  <si>
    <t>Peso 2 - pontuação por item</t>
  </si>
  <si>
    <r>
      <t>III.</t>
    </r>
    <r>
      <rPr>
        <b/>
        <sz val="7"/>
        <color theme="1"/>
        <rFont val="Calibri"/>
        <family val="2"/>
        <scheme val="minor"/>
      </rPr>
      <t xml:space="preserve">              </t>
    </r>
    <r>
      <rPr>
        <b/>
        <sz val="11"/>
        <color rgb="FF000000"/>
        <rFont val="Calibri"/>
        <family val="2"/>
        <scheme val="minor"/>
      </rPr>
      <t>Atividades Técnicas e Experiência Profissional/Extensão</t>
    </r>
  </si>
  <si>
    <r>
      <t>IV.</t>
    </r>
    <r>
      <rPr>
        <b/>
        <sz val="7"/>
        <color theme="1"/>
        <rFont val="Calibri"/>
        <family val="2"/>
        <scheme val="minor"/>
      </rPr>
      <t> </t>
    </r>
    <r>
      <rPr>
        <b/>
        <sz val="11"/>
        <color rgb="FF000000"/>
        <rFont val="Calibri"/>
        <family val="2"/>
        <scheme val="minor"/>
      </rPr>
      <t xml:space="preserve">Atividades Acadêmicas </t>
    </r>
  </si>
  <si>
    <r>
      <t>V.</t>
    </r>
    <r>
      <rPr>
        <b/>
        <sz val="7"/>
        <color theme="1"/>
        <rFont val="Calibri"/>
        <family val="2"/>
        <scheme val="minor"/>
      </rPr>
      <t xml:space="preserve">                 </t>
    </r>
    <r>
      <rPr>
        <b/>
        <sz val="11"/>
        <color rgb="FF000000"/>
        <rFont val="Calibri"/>
        <family val="2"/>
        <scheme val="minor"/>
      </rPr>
      <t xml:space="preserve">Outros </t>
    </r>
  </si>
  <si>
    <t>Pontuação Máxima</t>
  </si>
  <si>
    <t>Quanti-dade</t>
  </si>
  <si>
    <t>Monitoria (semestre)</t>
  </si>
  <si>
    <t>Iniciação Científica (semestre)</t>
  </si>
  <si>
    <t>Iniciação científica sem bolsa (semestre)</t>
  </si>
  <si>
    <t>PARCIAL 2:</t>
  </si>
  <si>
    <t>PARCIAL 3:</t>
  </si>
  <si>
    <t>PARCIAL 4</t>
  </si>
  <si>
    <t>PARCIAL 5</t>
  </si>
  <si>
    <t>Aulas ministradas em graduação ou mestrado (duração mínima de 50 min)</t>
  </si>
  <si>
    <t>Produção de artigo técnico</t>
  </si>
  <si>
    <t>Desenvolvimento de material didático</t>
  </si>
  <si>
    <t>Parecer técnico</t>
  </si>
  <si>
    <t>Experiência Profissional  em medicina veterinária (acadêmica fora da área de clínica e reprodução animal) (/ano)</t>
  </si>
  <si>
    <t>Experiência Profissional em medicina veterinária  (não acadêmica fora da área de clínica e reprodução animal) (/ano)</t>
  </si>
  <si>
    <t>Aulas ministradas em graduação ou cursos referentes à medicina veterinária (duração mínima de 50 min)</t>
  </si>
  <si>
    <t>Cursos de curta duração (≤ 4 horas)</t>
  </si>
  <si>
    <t>Cursos de média duração (entre 4 e 16 horas)</t>
  </si>
  <si>
    <t>Cursos de longa duração (acima de 16 horas)</t>
  </si>
  <si>
    <t>Experiência Profissional em medicina veterinária (acadêmica na área de clínica e reprodução animal) (/ano)</t>
  </si>
  <si>
    <t>Experiência Profissional em medicina veterinária  (não acadêmica na área de clínica e reprodução animal) (/ano)</t>
  </si>
  <si>
    <t>Participação em Projeto (pesquisa) por ano</t>
  </si>
  <si>
    <t>Participação em Projeto (extensão) por ano</t>
  </si>
  <si>
    <t>Bolsista de Trabalho/Apoio técnico/Extensão (semestre)</t>
  </si>
  <si>
    <t>Mestrado (em outra área)</t>
  </si>
  <si>
    <t>Apresentação de trabalho em evento científico internacional (item não cumulativo com resumo)</t>
  </si>
  <si>
    <t>Apresentação de trabalho em evento científico nacional (item não cumulativo com resumo)</t>
  </si>
  <si>
    <t>Comprovante (indicar o número da página no documento em pdf)</t>
  </si>
  <si>
    <t>Aprovação em concurso público (não serão considerados aprovações em concursos de monitoria e pós-graduação)</t>
  </si>
  <si>
    <t>Palestra Proferida em Evento Internacional (tempo mínimo de 30 min) - em cada</t>
  </si>
  <si>
    <t>Palestra Proferida em Evento Nacional (tempo mínimo de 30 min) - em cada</t>
  </si>
  <si>
    <t>Palestra Proferida em Evento Local (tempo mínimo de 30 min) - em cada</t>
  </si>
  <si>
    <t>não há limite</t>
  </si>
  <si>
    <r>
      <rPr>
        <b/>
        <sz val="11"/>
        <color theme="1"/>
        <rFont val="Calibri"/>
        <family val="2"/>
        <scheme val="minor"/>
      </rPr>
      <t>PROCESSO SELETIVO PARA BOLSA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Modelo de currículo (Detalhamento de comprovantes e pontuação) </t>
    </r>
    <r>
      <rPr>
        <sz val="11"/>
        <color theme="1"/>
        <rFont val="Calibri"/>
        <family val="2"/>
        <scheme val="minor"/>
      </rPr>
      <t xml:space="preserve">
LER COM ATENÇÃO: 
• O preenchimento do currículo deverá ser em português. SOMENTE PREENCHER A COLUNA DE QUANTIDADE EM AZUL NESTA PLANILHA. A PLANILHA JÁ IRÁ CALCULAR O VALOR TOTAL. DEVE-SE OBSERVAR O LIMETE DE PONTUAÇÃO EM DETERMINADOS ITENS. A PLANILHA ESTÁ PROGRAMADA PARA NÃO ACEITAR VALORES SUPERIORES AO LIMITE
• Não excluir nenhum item do modelo ou alterar as fórmulas. O total já irá calcular a pontuação de acordo com peso de cada item;
• Em cada item o candidato deve indicar o número da página;
• Indicar corretamente a numeração dos documentos incluídos em ordem cronológica dentro de cada item. 
• Duplicidade de certificados não serão considerados.
• Deve-se atentar a todas as informações solicitadas nos comprovantes. Em casos de faltar alguma informação (período, carga horária, número de registro etc.) deve-se providenciar outro documento a fim de complementar o original (declaração ou e-mail). Nas ocasiões que faltar alguma informação, o comprovante será indeferido.
• Deverão ser encaminhados os documentos comprobatórios do currículo, em um único pdf, sendo que a ordem dos comprovantes deverá estar em conformidade com a ordem no formulário.
• Não será aceita substituição ou inclusão de documentos após inscrição ou no recurso.</t>
    </r>
  </si>
  <si>
    <t>Participação em Eventos (≥ 17 horas)</t>
  </si>
  <si>
    <t>Participação em Eventos (≤ 16 horas)</t>
  </si>
  <si>
    <t xml:space="preserve">Tel. contato: </t>
  </si>
  <si>
    <t xml:space="preserve">PARCIAL 1: </t>
  </si>
  <si>
    <t>Nome:</t>
  </si>
  <si>
    <t xml:space="preserve">CPF: </t>
  </si>
  <si>
    <t xml:space="preserve">Curso (mestrado ou doutorado):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</si>
</sst>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4" borderId="2" xfId="0" applyFont="1" applyFill="1" applyBorder="1" applyAlignment="1">
      <alignment horizontal="left" vertical="center" wrapText="1" indent="8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2" fontId="0" fillId="0" borderId="0" xfId="0" applyNumberFormat="1"/>
    <xf numFmtId="2" fontId="4" fillId="4" borderId="3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2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 indent="8"/>
    </xf>
    <xf numFmtId="2" fontId="1" fillId="7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left" vertical="center" wrapText="1" indent="8"/>
    </xf>
    <xf numFmtId="2" fontId="1" fillId="8" borderId="3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left" vertical="center" wrapText="1" indent="8"/>
    </xf>
    <xf numFmtId="2" fontId="1" fillId="9" borderId="3" xfId="0" applyNumberFormat="1" applyFont="1" applyFill="1" applyBorder="1" applyAlignment="1">
      <alignment horizontal="center" vertical="center" wrapText="1"/>
    </xf>
    <xf numFmtId="2" fontId="4" fillId="9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2" fontId="7" fillId="0" borderId="25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0" fontId="0" fillId="6" borderId="3" xfId="0" applyFill="1" applyBorder="1" applyAlignment="1" applyProtection="1">
      <alignment vertical="center" wrapText="1"/>
      <protection locked="0"/>
    </xf>
    <xf numFmtId="0" fontId="7" fillId="6" borderId="3" xfId="0" applyFont="1" applyFill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0" fillId="9" borderId="3" xfId="0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3" xfId="0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6" borderId="2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" fontId="0" fillId="0" borderId="3" xfId="0" applyNumberForma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A525-F60D-4753-9208-EF8FFE758F99}">
  <sheetPr>
    <pageSetUpPr fitToPage="1"/>
  </sheetPr>
  <dimension ref="A1:M94"/>
  <sheetViews>
    <sheetView tabSelected="1" zoomScale="85" zoomScaleNormal="85" workbookViewId="0">
      <selection sqref="A1:M17"/>
    </sheetView>
  </sheetViews>
  <sheetFormatPr defaultRowHeight="14.25" x14ac:dyDescent="0.45"/>
  <cols>
    <col min="1" max="1" width="44" bestFit="1" customWidth="1"/>
    <col min="2" max="2" width="10.265625" style="8" customWidth="1"/>
    <col min="3" max="3" width="13.59765625" style="8" customWidth="1"/>
    <col min="4" max="4" width="10.86328125" style="66" customWidth="1"/>
    <col min="5" max="5" width="11" style="5" customWidth="1"/>
    <col min="6" max="6" width="18.73046875" customWidth="1"/>
    <col min="7" max="13" width="9.1328125" hidden="1" customWidth="1"/>
  </cols>
  <sheetData>
    <row r="1" spans="1:13" ht="15" customHeight="1" x14ac:dyDescent="0.45">
      <c r="A1" s="61" t="s">
        <v>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4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x14ac:dyDescent="0.4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x14ac:dyDescent="0.4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x14ac:dyDescent="0.4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x14ac:dyDescent="0.4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x14ac:dyDescent="0.4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x14ac:dyDescent="0.4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x14ac:dyDescent="0.4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x14ac:dyDescent="0.4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x14ac:dyDescent="0.4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3" x14ac:dyDescent="0.4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x14ac:dyDescent="0.4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15" spans="1:13" x14ac:dyDescent="0.4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x14ac:dyDescent="0.4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</row>
    <row r="17" spans="1:13" x14ac:dyDescent="0.4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ht="14.65" thickBot="1" x14ac:dyDescent="0.5"/>
    <row r="19" spans="1:13" ht="15.75" x14ac:dyDescent="0.45">
      <c r="A19" s="62" t="s">
        <v>0</v>
      </c>
      <c r="B19" s="63"/>
      <c r="C19" s="63"/>
      <c r="D19" s="63"/>
      <c r="E19" s="64"/>
      <c r="F19" s="64"/>
      <c r="G19" s="64"/>
      <c r="H19" s="64"/>
      <c r="I19" s="64"/>
      <c r="J19" s="64"/>
      <c r="K19" s="64"/>
      <c r="L19" s="64"/>
      <c r="M19" s="65"/>
    </row>
    <row r="20" spans="1:13" ht="15.75" x14ac:dyDescent="0.45">
      <c r="A20" s="44" t="s">
        <v>82</v>
      </c>
      <c r="B20" s="45"/>
      <c r="C20" s="45"/>
      <c r="D20" s="45"/>
      <c r="E20" s="46"/>
      <c r="F20" s="46"/>
      <c r="G20" s="46"/>
      <c r="H20" s="46"/>
      <c r="I20" s="46"/>
      <c r="J20" s="46"/>
      <c r="K20" s="46"/>
      <c r="L20" s="46"/>
      <c r="M20" s="47"/>
    </row>
    <row r="21" spans="1:13" ht="15.75" x14ac:dyDescent="0.45">
      <c r="A21" s="44" t="s">
        <v>83</v>
      </c>
      <c r="B21" s="45"/>
      <c r="C21" s="45"/>
      <c r="D21" s="45"/>
      <c r="E21" s="46"/>
      <c r="F21" s="46"/>
      <c r="G21" s="46"/>
      <c r="H21" s="46"/>
      <c r="I21" s="46"/>
      <c r="J21" s="46"/>
      <c r="K21" s="46"/>
      <c r="L21" s="46"/>
      <c r="M21" s="47"/>
    </row>
    <row r="22" spans="1:13" ht="15.75" x14ac:dyDescent="0.45">
      <c r="A22" s="44" t="s">
        <v>80</v>
      </c>
      <c r="B22" s="45"/>
      <c r="C22" s="45"/>
      <c r="D22" s="45"/>
      <c r="E22" s="46"/>
      <c r="F22" s="46"/>
      <c r="G22" s="46"/>
      <c r="H22" s="46"/>
      <c r="I22" s="46"/>
      <c r="J22" s="46"/>
      <c r="K22" s="46"/>
      <c r="L22" s="46"/>
      <c r="M22" s="47"/>
    </row>
    <row r="23" spans="1:13" ht="15.75" x14ac:dyDescent="0.45">
      <c r="A23" s="44" t="s">
        <v>1</v>
      </c>
      <c r="B23" s="45"/>
      <c r="C23" s="45"/>
      <c r="D23" s="45"/>
      <c r="E23" s="46"/>
      <c r="F23" s="46"/>
      <c r="G23" s="46"/>
      <c r="H23" s="46"/>
      <c r="I23" s="46"/>
      <c r="J23" s="46"/>
      <c r="K23" s="46"/>
      <c r="L23" s="46"/>
      <c r="M23" s="47"/>
    </row>
    <row r="24" spans="1:13" ht="16.5" customHeight="1" thickBot="1" x14ac:dyDescent="0.5">
      <c r="A24" s="48" t="s">
        <v>84</v>
      </c>
      <c r="B24" s="49"/>
      <c r="C24" s="49"/>
      <c r="D24" s="49"/>
      <c r="E24" s="50"/>
      <c r="F24" s="50"/>
      <c r="G24" s="50"/>
      <c r="H24" s="50"/>
      <c r="I24" s="50"/>
      <c r="J24" s="50"/>
      <c r="K24" s="50"/>
      <c r="L24" s="50"/>
      <c r="M24" s="51"/>
    </row>
    <row r="25" spans="1:13" ht="14.65" thickBot="1" x14ac:dyDescent="0.5"/>
    <row r="26" spans="1:13" ht="14.65" thickBot="1" x14ac:dyDescent="0.5">
      <c r="A26" s="52" t="s">
        <v>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</row>
    <row r="27" spans="1:13" x14ac:dyDescent="0.45">
      <c r="A27" s="55" t="s">
        <v>3</v>
      </c>
      <c r="B27" s="56"/>
      <c r="C27" s="56"/>
      <c r="D27" s="56"/>
      <c r="E27" s="56"/>
      <c r="F27" s="57"/>
    </row>
    <row r="28" spans="1:13" ht="14.65" thickBot="1" x14ac:dyDescent="0.5">
      <c r="A28" s="58"/>
      <c r="B28" s="59"/>
      <c r="C28" s="59"/>
      <c r="D28" s="59"/>
      <c r="E28" s="59"/>
      <c r="F28" s="60"/>
    </row>
    <row r="29" spans="1:13" ht="57.4" thickBot="1" x14ac:dyDescent="0.5">
      <c r="A29" s="1" t="s">
        <v>32</v>
      </c>
      <c r="B29" s="6" t="s">
        <v>37</v>
      </c>
      <c r="C29" s="6" t="s">
        <v>44</v>
      </c>
      <c r="D29" s="37" t="s">
        <v>45</v>
      </c>
      <c r="E29" s="6" t="s">
        <v>39</v>
      </c>
      <c r="F29" s="40" t="s">
        <v>71</v>
      </c>
    </row>
    <row r="30" spans="1:13" ht="14.65" thickBot="1" x14ac:dyDescent="0.5">
      <c r="A30" s="2" t="s">
        <v>4</v>
      </c>
      <c r="B30" s="7">
        <v>2</v>
      </c>
      <c r="C30" s="7" t="s">
        <v>76</v>
      </c>
      <c r="D30" s="67"/>
      <c r="E30" s="7">
        <f>D30*B30</f>
        <v>0</v>
      </c>
      <c r="F30" s="41"/>
    </row>
    <row r="31" spans="1:13" ht="14.65" thickBot="1" x14ac:dyDescent="0.5">
      <c r="A31" s="2" t="s">
        <v>5</v>
      </c>
      <c r="B31" s="7">
        <v>1.7</v>
      </c>
      <c r="C31" s="7" t="s">
        <v>76</v>
      </c>
      <c r="D31" s="67"/>
      <c r="E31" s="7">
        <f t="shared" ref="E31:E48" si="0">D31*B31</f>
        <v>0</v>
      </c>
      <c r="F31" s="41"/>
    </row>
    <row r="32" spans="1:13" ht="14.65" thickBot="1" x14ac:dyDescent="0.5">
      <c r="A32" s="2" t="s">
        <v>34</v>
      </c>
      <c r="B32" s="7">
        <v>1.5</v>
      </c>
      <c r="C32" s="7" t="s">
        <v>76</v>
      </c>
      <c r="D32" s="67"/>
      <c r="E32" s="7">
        <f t="shared" si="0"/>
        <v>0</v>
      </c>
      <c r="F32" s="41"/>
    </row>
    <row r="33" spans="1:6" ht="14.65" thickBot="1" x14ac:dyDescent="0.5">
      <c r="A33" s="2" t="s">
        <v>35</v>
      </c>
      <c r="B33" s="7">
        <v>1.4</v>
      </c>
      <c r="C33" s="7" t="s">
        <v>76</v>
      </c>
      <c r="D33" s="67"/>
      <c r="E33" s="7">
        <f t="shared" si="0"/>
        <v>0</v>
      </c>
      <c r="F33" s="41"/>
    </row>
    <row r="34" spans="1:6" ht="14.65" thickBot="1" x14ac:dyDescent="0.5">
      <c r="A34" s="2" t="s">
        <v>6</v>
      </c>
      <c r="B34" s="7">
        <v>1.3</v>
      </c>
      <c r="C34" s="7" t="s">
        <v>76</v>
      </c>
      <c r="D34" s="67"/>
      <c r="E34" s="7">
        <f t="shared" si="0"/>
        <v>0</v>
      </c>
      <c r="F34" s="41"/>
    </row>
    <row r="35" spans="1:6" ht="14.65" thickBot="1" x14ac:dyDescent="0.5">
      <c r="A35" s="2" t="s">
        <v>7</v>
      </c>
      <c r="B35" s="7">
        <v>1.2</v>
      </c>
      <c r="C35" s="7" t="s">
        <v>76</v>
      </c>
      <c r="D35" s="67"/>
      <c r="E35" s="7">
        <f t="shared" si="0"/>
        <v>0</v>
      </c>
      <c r="F35" s="41"/>
    </row>
    <row r="36" spans="1:6" ht="14.65" thickBot="1" x14ac:dyDescent="0.5">
      <c r="A36" s="2" t="s">
        <v>8</v>
      </c>
      <c r="B36" s="7">
        <v>1</v>
      </c>
      <c r="C36" s="7" t="s">
        <v>76</v>
      </c>
      <c r="D36" s="67"/>
      <c r="E36" s="7">
        <f t="shared" si="0"/>
        <v>0</v>
      </c>
      <c r="F36" s="41"/>
    </row>
    <row r="37" spans="1:6" ht="14.65" thickBot="1" x14ac:dyDescent="0.5">
      <c r="A37" s="2" t="s">
        <v>9</v>
      </c>
      <c r="B37" s="7">
        <v>0.7</v>
      </c>
      <c r="C37" s="7" t="s">
        <v>76</v>
      </c>
      <c r="D37" s="67"/>
      <c r="E37" s="7">
        <f t="shared" si="0"/>
        <v>0</v>
      </c>
      <c r="F37" s="41"/>
    </row>
    <row r="38" spans="1:6" ht="14.65" thickBot="1" x14ac:dyDescent="0.5">
      <c r="A38" s="2" t="s">
        <v>10</v>
      </c>
      <c r="B38" s="7">
        <v>0.4</v>
      </c>
      <c r="C38" s="7" t="s">
        <v>76</v>
      </c>
      <c r="D38" s="67"/>
      <c r="E38" s="7">
        <f t="shared" si="0"/>
        <v>0</v>
      </c>
      <c r="F38" s="41"/>
    </row>
    <row r="39" spans="1:6" ht="14.65" thickBot="1" x14ac:dyDescent="0.5">
      <c r="A39" s="2" t="s">
        <v>11</v>
      </c>
      <c r="B39" s="7">
        <v>0.3</v>
      </c>
      <c r="C39" s="7" t="s">
        <v>76</v>
      </c>
      <c r="D39" s="67"/>
      <c r="E39" s="7">
        <f t="shared" si="0"/>
        <v>0</v>
      </c>
      <c r="F39" s="41"/>
    </row>
    <row r="40" spans="1:6" ht="14.65" thickBot="1" x14ac:dyDescent="0.5">
      <c r="A40" s="2" t="s">
        <v>12</v>
      </c>
      <c r="B40" s="7">
        <v>0.25</v>
      </c>
      <c r="C40" s="33">
        <v>1</v>
      </c>
      <c r="D40" s="67"/>
      <c r="E40" s="7">
        <f t="shared" si="0"/>
        <v>0</v>
      </c>
      <c r="F40" s="41"/>
    </row>
    <row r="41" spans="1:6" ht="14.65" thickBot="1" x14ac:dyDescent="0.5">
      <c r="A41" s="2" t="s">
        <v>13</v>
      </c>
      <c r="B41" s="7">
        <v>0.2</v>
      </c>
      <c r="C41" s="34">
        <v>1</v>
      </c>
      <c r="D41" s="67"/>
      <c r="E41" s="7">
        <f t="shared" si="0"/>
        <v>0</v>
      </c>
      <c r="F41" s="41"/>
    </row>
    <row r="42" spans="1:6" ht="14.65" thickBot="1" x14ac:dyDescent="0.5">
      <c r="A42" s="2" t="s">
        <v>14</v>
      </c>
      <c r="B42" s="7">
        <v>0.1</v>
      </c>
      <c r="C42" s="7">
        <v>0.4</v>
      </c>
      <c r="D42" s="67"/>
      <c r="E42" s="7">
        <f>D42*B42</f>
        <v>0</v>
      </c>
      <c r="F42" s="41"/>
    </row>
    <row r="43" spans="1:6" ht="28.9" thickBot="1" x14ac:dyDescent="0.5">
      <c r="A43" s="26" t="s">
        <v>69</v>
      </c>
      <c r="B43" s="24">
        <v>0.2</v>
      </c>
      <c r="C43" s="24">
        <v>1.2</v>
      </c>
      <c r="D43" s="68"/>
      <c r="E43" s="24">
        <f>D43*B43</f>
        <v>0</v>
      </c>
      <c r="F43" s="41"/>
    </row>
    <row r="44" spans="1:6" ht="28.9" thickBot="1" x14ac:dyDescent="0.5">
      <c r="A44" s="26" t="s">
        <v>70</v>
      </c>
      <c r="B44" s="24">
        <v>0.1</v>
      </c>
      <c r="C44" s="24">
        <v>0.6</v>
      </c>
      <c r="D44" s="68"/>
      <c r="E44" s="24">
        <f t="shared" si="0"/>
        <v>0</v>
      </c>
      <c r="F44" s="41"/>
    </row>
    <row r="45" spans="1:6" ht="16.149999999999999" thickBot="1" x14ac:dyDescent="0.5">
      <c r="A45" s="3" t="s">
        <v>15</v>
      </c>
      <c r="B45" s="7">
        <v>1</v>
      </c>
      <c r="C45" s="7" t="s">
        <v>76</v>
      </c>
      <c r="D45" s="69"/>
      <c r="E45" s="7">
        <f t="shared" si="0"/>
        <v>0</v>
      </c>
      <c r="F45" s="41"/>
    </row>
    <row r="46" spans="1:6" ht="16.149999999999999" thickBot="1" x14ac:dyDescent="0.5">
      <c r="A46" s="3" t="s">
        <v>16</v>
      </c>
      <c r="B46" s="7">
        <v>0.5</v>
      </c>
      <c r="C46" s="7" t="s">
        <v>76</v>
      </c>
      <c r="D46" s="69"/>
      <c r="E46" s="7">
        <f t="shared" si="0"/>
        <v>0</v>
      </c>
      <c r="F46" s="41"/>
    </row>
    <row r="47" spans="1:6" ht="14.65" thickBot="1" x14ac:dyDescent="0.5">
      <c r="A47" s="2" t="s">
        <v>17</v>
      </c>
      <c r="B47" s="7">
        <v>2</v>
      </c>
      <c r="C47" s="7" t="s">
        <v>76</v>
      </c>
      <c r="D47" s="67"/>
      <c r="E47" s="7">
        <f t="shared" si="0"/>
        <v>0</v>
      </c>
      <c r="F47" s="41"/>
    </row>
    <row r="48" spans="1:6" ht="14.65" thickBot="1" x14ac:dyDescent="0.5">
      <c r="A48" s="2" t="s">
        <v>18</v>
      </c>
      <c r="B48" s="7">
        <v>4</v>
      </c>
      <c r="C48" s="7" t="s">
        <v>76</v>
      </c>
      <c r="D48" s="67"/>
      <c r="E48" s="7">
        <f t="shared" si="0"/>
        <v>0</v>
      </c>
      <c r="F48" s="41"/>
    </row>
    <row r="49" spans="1:6" ht="14.65" thickBot="1" x14ac:dyDescent="0.5">
      <c r="A49" s="4" t="s">
        <v>81</v>
      </c>
      <c r="B49" s="10"/>
      <c r="C49" s="10"/>
      <c r="D49" s="70"/>
      <c r="E49" s="10">
        <f>SUM(E30:E48)</f>
        <v>0</v>
      </c>
      <c r="F49" s="41"/>
    </row>
    <row r="50" spans="1:6" ht="43.15" thickBot="1" x14ac:dyDescent="0.5">
      <c r="A50" s="1" t="s">
        <v>36</v>
      </c>
      <c r="B50" s="6" t="s">
        <v>37</v>
      </c>
      <c r="C50" s="6" t="s">
        <v>44</v>
      </c>
      <c r="D50" s="37" t="s">
        <v>38</v>
      </c>
      <c r="E50" s="6" t="s">
        <v>39</v>
      </c>
      <c r="F50" s="42" t="s">
        <v>33</v>
      </c>
    </row>
    <row r="51" spans="1:6" ht="14.65" thickBot="1" x14ac:dyDescent="0.5">
      <c r="A51" s="26" t="s">
        <v>19</v>
      </c>
      <c r="B51" s="24">
        <v>1.5</v>
      </c>
      <c r="C51" s="7" t="s">
        <v>76</v>
      </c>
      <c r="D51" s="67"/>
      <c r="E51" s="10">
        <f>D51*B51</f>
        <v>0</v>
      </c>
      <c r="F51" s="41"/>
    </row>
    <row r="52" spans="1:6" ht="14.65" thickBot="1" x14ac:dyDescent="0.5">
      <c r="A52" s="26" t="s">
        <v>20</v>
      </c>
      <c r="B52" s="24">
        <v>0.75</v>
      </c>
      <c r="C52" s="7" t="s">
        <v>76</v>
      </c>
      <c r="D52" s="67"/>
      <c r="E52" s="10">
        <f t="shared" ref="E52:E55" si="1">D52*B52</f>
        <v>0</v>
      </c>
      <c r="F52" s="41"/>
    </row>
    <row r="53" spans="1:6" ht="14.65" thickBot="1" x14ac:dyDescent="0.5">
      <c r="A53" s="26" t="s">
        <v>21</v>
      </c>
      <c r="B53" s="24">
        <v>1.5</v>
      </c>
      <c r="C53" s="7" t="s">
        <v>76</v>
      </c>
      <c r="D53" s="67"/>
      <c r="E53" s="10">
        <f t="shared" si="1"/>
        <v>0</v>
      </c>
      <c r="F53" s="41"/>
    </row>
    <row r="54" spans="1:6" ht="14.65" thickBot="1" x14ac:dyDescent="0.5">
      <c r="A54" s="26" t="s">
        <v>22</v>
      </c>
      <c r="B54" s="24">
        <v>1.25</v>
      </c>
      <c r="C54" s="7" t="s">
        <v>76</v>
      </c>
      <c r="D54" s="67"/>
      <c r="E54" s="10">
        <f t="shared" si="1"/>
        <v>0</v>
      </c>
      <c r="F54" s="41"/>
    </row>
    <row r="55" spans="1:6" ht="14.65" thickBot="1" x14ac:dyDescent="0.5">
      <c r="A55" s="26" t="s">
        <v>68</v>
      </c>
      <c r="B55" s="24">
        <v>2</v>
      </c>
      <c r="C55" s="7" t="s">
        <v>76</v>
      </c>
      <c r="D55" s="67"/>
      <c r="E55" s="10">
        <f t="shared" si="1"/>
        <v>0</v>
      </c>
      <c r="F55" s="41"/>
    </row>
    <row r="56" spans="1:6" ht="14.65" thickBot="1" x14ac:dyDescent="0.5">
      <c r="A56" s="27" t="s">
        <v>49</v>
      </c>
      <c r="B56" s="24"/>
      <c r="C56" s="7"/>
      <c r="D56" s="41"/>
      <c r="E56" s="10">
        <f>SUM(E51:E55)</f>
        <v>0</v>
      </c>
      <c r="F56" s="41"/>
    </row>
    <row r="57" spans="1:6" ht="43.15" thickBot="1" x14ac:dyDescent="0.5">
      <c r="A57" s="16" t="s">
        <v>41</v>
      </c>
      <c r="B57" s="17" t="s">
        <v>40</v>
      </c>
      <c r="C57" s="18" t="s">
        <v>44</v>
      </c>
      <c r="D57" s="38" t="s">
        <v>38</v>
      </c>
      <c r="E57" s="17" t="s">
        <v>39</v>
      </c>
      <c r="F57" s="38" t="s">
        <v>33</v>
      </c>
    </row>
    <row r="58" spans="1:6" ht="43.15" thickBot="1" x14ac:dyDescent="0.5">
      <c r="A58" s="26" t="s">
        <v>63</v>
      </c>
      <c r="B58" s="24">
        <v>1</v>
      </c>
      <c r="C58" s="24">
        <v>2</v>
      </c>
      <c r="D58" s="35"/>
      <c r="E58" s="7">
        <f>D58*B58</f>
        <v>0</v>
      </c>
      <c r="F58" s="41"/>
    </row>
    <row r="59" spans="1:6" ht="43.15" thickBot="1" x14ac:dyDescent="0.5">
      <c r="A59" s="26" t="s">
        <v>57</v>
      </c>
      <c r="B59" s="24">
        <v>0.5</v>
      </c>
      <c r="C59" s="24">
        <v>1</v>
      </c>
      <c r="D59" s="35"/>
      <c r="E59" s="7">
        <f>D59*B59</f>
        <v>0</v>
      </c>
      <c r="F59" s="41"/>
    </row>
    <row r="60" spans="1:6" ht="43.15" thickBot="1" x14ac:dyDescent="0.5">
      <c r="A60" s="26" t="s">
        <v>64</v>
      </c>
      <c r="B60" s="24">
        <v>0.5</v>
      </c>
      <c r="C60" s="24">
        <v>2</v>
      </c>
      <c r="D60" s="35"/>
      <c r="E60" s="7">
        <f t="shared" ref="E60:E76" si="2">D60*B60</f>
        <v>0</v>
      </c>
      <c r="F60" s="41"/>
    </row>
    <row r="61" spans="1:6" ht="43.15" thickBot="1" x14ac:dyDescent="0.5">
      <c r="A61" s="26" t="s">
        <v>58</v>
      </c>
      <c r="B61" s="24">
        <v>0.25</v>
      </c>
      <c r="C61" s="25">
        <v>1</v>
      </c>
      <c r="D61" s="35"/>
      <c r="E61" s="7">
        <f t="shared" si="2"/>
        <v>0</v>
      </c>
      <c r="F61" s="41"/>
    </row>
    <row r="62" spans="1:6" ht="14.65" thickBot="1" x14ac:dyDescent="0.5">
      <c r="A62" s="26" t="s">
        <v>78</v>
      </c>
      <c r="B62" s="24">
        <v>0.2</v>
      </c>
      <c r="C62" s="32">
        <v>0.6</v>
      </c>
      <c r="D62" s="35"/>
      <c r="E62" s="7">
        <f t="shared" si="2"/>
        <v>0</v>
      </c>
      <c r="F62" s="41"/>
    </row>
    <row r="63" spans="1:6" ht="14.65" thickBot="1" x14ac:dyDescent="0.5">
      <c r="A63" s="26" t="s">
        <v>79</v>
      </c>
      <c r="B63" s="24">
        <v>0.1</v>
      </c>
      <c r="C63" s="31">
        <v>0.4</v>
      </c>
      <c r="D63" s="35"/>
      <c r="E63" s="7">
        <f t="shared" si="2"/>
        <v>0</v>
      </c>
      <c r="F63" s="41"/>
    </row>
    <row r="64" spans="1:6" ht="14.65" thickBot="1" x14ac:dyDescent="0.5">
      <c r="A64" s="26" t="s">
        <v>62</v>
      </c>
      <c r="B64" s="24">
        <v>0.3</v>
      </c>
      <c r="C64" s="30">
        <v>0.6</v>
      </c>
      <c r="D64" s="35"/>
      <c r="E64" s="7">
        <f t="shared" si="2"/>
        <v>0</v>
      </c>
      <c r="F64" s="41"/>
    </row>
    <row r="65" spans="1:6" ht="14.65" thickBot="1" x14ac:dyDescent="0.5">
      <c r="A65" s="26" t="s">
        <v>61</v>
      </c>
      <c r="B65" s="24">
        <v>0.2</v>
      </c>
      <c r="C65" s="32">
        <v>0.6</v>
      </c>
      <c r="D65" s="35"/>
      <c r="E65" s="7">
        <f t="shared" si="2"/>
        <v>0</v>
      </c>
      <c r="F65" s="41"/>
    </row>
    <row r="66" spans="1:6" ht="14.65" thickBot="1" x14ac:dyDescent="0.5">
      <c r="A66" s="26" t="s">
        <v>60</v>
      </c>
      <c r="B66" s="24">
        <v>0.1</v>
      </c>
      <c r="C66" s="32">
        <v>0.4</v>
      </c>
      <c r="D66" s="35"/>
      <c r="E66" s="7">
        <f t="shared" si="2"/>
        <v>0</v>
      </c>
      <c r="F66" s="41"/>
    </row>
    <row r="67" spans="1:6" ht="14.65" thickBot="1" x14ac:dyDescent="0.5">
      <c r="A67" s="26" t="s">
        <v>23</v>
      </c>
      <c r="B67" s="24">
        <v>0.2</v>
      </c>
      <c r="C67" s="24">
        <v>0.6</v>
      </c>
      <c r="D67" s="35"/>
      <c r="E67" s="7">
        <f t="shared" si="2"/>
        <v>0</v>
      </c>
      <c r="F67" s="41"/>
    </row>
    <row r="68" spans="1:6" ht="31.9" customHeight="1" thickBot="1" x14ac:dyDescent="0.5">
      <c r="A68" s="26" t="s">
        <v>65</v>
      </c>
      <c r="B68" s="24">
        <v>0.1</v>
      </c>
      <c r="C68" s="24">
        <v>0.5</v>
      </c>
      <c r="D68" s="35"/>
      <c r="E68" s="7">
        <f t="shared" si="2"/>
        <v>0</v>
      </c>
      <c r="F68" s="41"/>
    </row>
    <row r="69" spans="1:6" ht="31.9" customHeight="1" thickBot="1" x14ac:dyDescent="0.5">
      <c r="A69" s="26" t="s">
        <v>66</v>
      </c>
      <c r="B69" s="24">
        <v>0.05</v>
      </c>
      <c r="C69" s="24">
        <v>0.25</v>
      </c>
      <c r="D69" s="35"/>
      <c r="E69" s="7">
        <f>D69*B69</f>
        <v>0</v>
      </c>
      <c r="F69" s="41"/>
    </row>
    <row r="70" spans="1:6" ht="28.9" thickBot="1" x14ac:dyDescent="0.5">
      <c r="A70" s="26" t="s">
        <v>67</v>
      </c>
      <c r="B70" s="24">
        <v>0.3</v>
      </c>
      <c r="C70" s="24">
        <v>2.4</v>
      </c>
      <c r="D70" s="35"/>
      <c r="E70" s="7">
        <f t="shared" si="2"/>
        <v>0</v>
      </c>
      <c r="F70" s="41"/>
    </row>
    <row r="71" spans="1:6" ht="14.65" thickBot="1" x14ac:dyDescent="0.5">
      <c r="A71" s="2" t="s">
        <v>24</v>
      </c>
      <c r="B71" s="7">
        <v>0.1</v>
      </c>
      <c r="C71" s="7">
        <v>0.4</v>
      </c>
      <c r="D71" s="35"/>
      <c r="E71" s="7">
        <f t="shared" si="2"/>
        <v>0</v>
      </c>
      <c r="F71" s="41"/>
    </row>
    <row r="72" spans="1:6" ht="14.65" thickBot="1" x14ac:dyDescent="0.5">
      <c r="A72" s="2" t="s">
        <v>25</v>
      </c>
      <c r="B72" s="7">
        <v>0.2</v>
      </c>
      <c r="C72" s="7">
        <v>0.6</v>
      </c>
      <c r="D72" s="35"/>
      <c r="E72" s="7">
        <f t="shared" si="2"/>
        <v>0</v>
      </c>
      <c r="F72" s="41"/>
    </row>
    <row r="73" spans="1:6" ht="43.15" thickBot="1" x14ac:dyDescent="0.5">
      <c r="A73" s="26" t="s">
        <v>72</v>
      </c>
      <c r="B73" s="24">
        <v>0.1</v>
      </c>
      <c r="C73" s="24">
        <v>0.4</v>
      </c>
      <c r="D73" s="36"/>
      <c r="E73" s="24">
        <f t="shared" si="2"/>
        <v>0</v>
      </c>
      <c r="F73" s="41"/>
    </row>
    <row r="74" spans="1:6" ht="14.65" thickBot="1" x14ac:dyDescent="0.5">
      <c r="A74" s="26" t="s">
        <v>54</v>
      </c>
      <c r="B74" s="24">
        <v>0.5</v>
      </c>
      <c r="C74" s="7" t="s">
        <v>76</v>
      </c>
      <c r="D74" s="36"/>
      <c r="E74" s="24">
        <f t="shared" si="2"/>
        <v>0</v>
      </c>
      <c r="F74" s="41"/>
    </row>
    <row r="75" spans="1:6" ht="14.65" thickBot="1" x14ac:dyDescent="0.5">
      <c r="A75" s="26" t="s">
        <v>55</v>
      </c>
      <c r="B75" s="24">
        <v>0.2</v>
      </c>
      <c r="C75" s="7" t="s">
        <v>76</v>
      </c>
      <c r="D75" s="36"/>
      <c r="E75" s="24">
        <f t="shared" si="2"/>
        <v>0</v>
      </c>
      <c r="F75" s="41"/>
    </row>
    <row r="76" spans="1:6" ht="14.65" thickBot="1" x14ac:dyDescent="0.5">
      <c r="A76" s="26" t="s">
        <v>56</v>
      </c>
      <c r="B76" s="24">
        <v>0.1</v>
      </c>
      <c r="C76" s="7" t="s">
        <v>76</v>
      </c>
      <c r="D76" s="36"/>
      <c r="E76" s="24">
        <f t="shared" si="2"/>
        <v>0</v>
      </c>
      <c r="F76" s="41"/>
    </row>
    <row r="77" spans="1:6" ht="14.65" thickBot="1" x14ac:dyDescent="0.5">
      <c r="A77" s="4" t="s">
        <v>50</v>
      </c>
      <c r="B77" s="10"/>
      <c r="C77" s="10"/>
      <c r="D77" s="70"/>
      <c r="E77" s="10">
        <f>SUM(E58:E76)</f>
        <v>0</v>
      </c>
      <c r="F77" s="41"/>
    </row>
    <row r="78" spans="1:6" ht="43.15" thickBot="1" x14ac:dyDescent="0.5">
      <c r="A78" s="19" t="s">
        <v>42</v>
      </c>
      <c r="B78" s="20" t="s">
        <v>40</v>
      </c>
      <c r="C78" s="20" t="s">
        <v>44</v>
      </c>
      <c r="D78" s="39" t="s">
        <v>38</v>
      </c>
      <c r="E78" s="20" t="s">
        <v>39</v>
      </c>
      <c r="F78" s="39" t="s">
        <v>33</v>
      </c>
    </row>
    <row r="79" spans="1:6" ht="14.65" thickBot="1" x14ac:dyDescent="0.5">
      <c r="A79" s="2" t="s">
        <v>26</v>
      </c>
      <c r="B79" s="24">
        <v>0.5</v>
      </c>
      <c r="C79" s="24">
        <v>2</v>
      </c>
      <c r="D79" s="67"/>
      <c r="E79" s="7">
        <f>D79*B79</f>
        <v>0</v>
      </c>
      <c r="F79" s="76"/>
    </row>
    <row r="80" spans="1:6" ht="14.65" thickBot="1" x14ac:dyDescent="0.5">
      <c r="A80" s="2" t="s">
        <v>27</v>
      </c>
      <c r="B80" s="24">
        <v>0.2</v>
      </c>
      <c r="C80" s="24">
        <v>2</v>
      </c>
      <c r="D80" s="67"/>
      <c r="E80" s="7">
        <f t="shared" ref="E80:E86" si="3">D80*B80</f>
        <v>0</v>
      </c>
      <c r="F80" s="76"/>
    </row>
    <row r="81" spans="1:6" ht="14.65" thickBot="1" x14ac:dyDescent="0.5">
      <c r="A81" s="2" t="s">
        <v>28</v>
      </c>
      <c r="B81" s="24">
        <v>0.1</v>
      </c>
      <c r="C81" s="24">
        <v>0.5</v>
      </c>
      <c r="D81" s="67"/>
      <c r="E81" s="7">
        <f t="shared" si="3"/>
        <v>0</v>
      </c>
      <c r="F81" s="76"/>
    </row>
    <row r="82" spans="1:6" ht="28.9" thickBot="1" x14ac:dyDescent="0.5">
      <c r="A82" s="26" t="s">
        <v>73</v>
      </c>
      <c r="B82" s="24">
        <v>1</v>
      </c>
      <c r="C82" s="24">
        <v>3</v>
      </c>
      <c r="D82" s="67"/>
      <c r="E82" s="7">
        <f>D82*B82</f>
        <v>0</v>
      </c>
      <c r="F82" s="76"/>
    </row>
    <row r="83" spans="1:6" ht="28.9" thickBot="1" x14ac:dyDescent="0.5">
      <c r="A83" s="26" t="s">
        <v>74</v>
      </c>
      <c r="B83" s="24">
        <v>0.5</v>
      </c>
      <c r="C83" s="24">
        <v>1</v>
      </c>
      <c r="D83" s="67"/>
      <c r="E83" s="7">
        <f>D83*B83</f>
        <v>0</v>
      </c>
      <c r="F83" s="76"/>
    </row>
    <row r="84" spans="1:6" ht="28.9" thickBot="1" x14ac:dyDescent="0.5">
      <c r="A84" s="26" t="s">
        <v>75</v>
      </c>
      <c r="B84" s="24">
        <v>0.2</v>
      </c>
      <c r="C84" s="24">
        <v>0.6</v>
      </c>
      <c r="D84" s="67"/>
      <c r="E84" s="7">
        <f>D84*B84</f>
        <v>0</v>
      </c>
      <c r="F84" s="76"/>
    </row>
    <row r="85" spans="1:6" ht="14.65" thickBot="1" x14ac:dyDescent="0.5">
      <c r="A85" s="26" t="s">
        <v>46</v>
      </c>
      <c r="B85" s="24">
        <v>0.2</v>
      </c>
      <c r="C85" s="24">
        <v>1.8</v>
      </c>
      <c r="D85" s="67"/>
      <c r="E85" s="7">
        <f t="shared" si="3"/>
        <v>0</v>
      </c>
      <c r="F85" s="76"/>
    </row>
    <row r="86" spans="1:6" ht="14.65" thickBot="1" x14ac:dyDescent="0.5">
      <c r="A86" s="26" t="s">
        <v>47</v>
      </c>
      <c r="B86" s="24">
        <v>0.4</v>
      </c>
      <c r="C86" s="24">
        <v>3.6</v>
      </c>
      <c r="D86" s="67"/>
      <c r="E86" s="7">
        <f t="shared" si="3"/>
        <v>0</v>
      </c>
      <c r="F86" s="76"/>
    </row>
    <row r="87" spans="1:6" ht="16.149999999999999" thickBot="1" x14ac:dyDescent="0.5">
      <c r="A87" s="26" t="s">
        <v>48</v>
      </c>
      <c r="B87" s="24">
        <v>0.2</v>
      </c>
      <c r="C87" s="24">
        <v>1.8</v>
      </c>
      <c r="D87" s="69"/>
      <c r="E87" s="7">
        <f>D87*B87</f>
        <v>0</v>
      </c>
      <c r="F87" s="76"/>
    </row>
    <row r="88" spans="1:6" ht="28.9" thickBot="1" x14ac:dyDescent="0.5">
      <c r="A88" s="28" t="s">
        <v>59</v>
      </c>
      <c r="B88" s="29">
        <v>0.1</v>
      </c>
      <c r="C88" s="7" t="s">
        <v>76</v>
      </c>
      <c r="D88" s="69"/>
      <c r="E88" s="7">
        <f>D88*B88</f>
        <v>0</v>
      </c>
      <c r="F88" s="76"/>
    </row>
    <row r="89" spans="1:6" ht="28.9" thickBot="1" x14ac:dyDescent="0.5">
      <c r="A89" s="26" t="s">
        <v>53</v>
      </c>
      <c r="B89" s="29">
        <v>0.1</v>
      </c>
      <c r="C89" s="29">
        <v>0.5</v>
      </c>
      <c r="D89" s="67"/>
      <c r="E89" s="7">
        <f>D89*B89</f>
        <v>0</v>
      </c>
      <c r="F89" s="76"/>
    </row>
    <row r="90" spans="1:6" ht="16.149999999999999" thickBot="1" x14ac:dyDescent="0.5">
      <c r="A90" s="11" t="s">
        <v>51</v>
      </c>
      <c r="B90" s="9"/>
      <c r="C90" s="9"/>
      <c r="D90" s="72"/>
      <c r="E90" s="10">
        <f>SUM(E79:E88)</f>
        <v>0</v>
      </c>
      <c r="F90" s="76"/>
    </row>
    <row r="91" spans="1:6" ht="14.65" thickBot="1" x14ac:dyDescent="0.5">
      <c r="A91" s="21" t="s">
        <v>43</v>
      </c>
      <c r="B91" s="23" t="s">
        <v>29</v>
      </c>
      <c r="C91" s="22"/>
      <c r="D91" s="73"/>
      <c r="E91" s="73"/>
      <c r="F91" s="43"/>
    </row>
    <row r="92" spans="1:6" ht="16.149999999999999" thickBot="1" x14ac:dyDescent="0.5">
      <c r="A92" s="2" t="s">
        <v>30</v>
      </c>
      <c r="B92" s="7"/>
      <c r="C92" s="7">
        <v>1</v>
      </c>
      <c r="D92" s="71"/>
      <c r="E92" s="7">
        <f>D92*C92</f>
        <v>0</v>
      </c>
      <c r="F92" s="41"/>
    </row>
    <row r="93" spans="1:6" ht="14.65" thickBot="1" x14ac:dyDescent="0.5">
      <c r="A93" s="4" t="s">
        <v>52</v>
      </c>
      <c r="B93" s="7"/>
      <c r="C93" s="7"/>
      <c r="D93" s="74"/>
      <c r="E93" s="7">
        <f>SUM(E92)</f>
        <v>0</v>
      </c>
      <c r="F93" s="41"/>
    </row>
    <row r="94" spans="1:6" ht="14.65" thickBot="1" x14ac:dyDescent="0.5">
      <c r="A94" s="12" t="s">
        <v>31</v>
      </c>
      <c r="B94" s="13"/>
      <c r="C94" s="13"/>
      <c r="D94" s="75"/>
      <c r="E94" s="14">
        <f>(E49*3)+(E56*3)+ (E77*2)+(E90*2)+(E93*1)/11</f>
        <v>0</v>
      </c>
      <c r="F94" s="15"/>
    </row>
  </sheetData>
  <sheetProtection algorithmName="SHA-512" hashValue="dVoYyuEXtUGWpNjBnlkYEGZ2Eha5EkXQJyBuDHYCF0c/7wf1aUR9aNrRMBuoNRkX1KSpj80ENHiY6sP4gedcxg==" saltValue="UIPjaxZFaJE/ZUbCGVGKTA==" spinCount="100000" sheet="1" objects="1" scenarios="1"/>
  <mergeCells count="9">
    <mergeCell ref="A23:M23"/>
    <mergeCell ref="A24:M24"/>
    <mergeCell ref="A26:M26"/>
    <mergeCell ref="A27:F28"/>
    <mergeCell ref="A1:M17"/>
    <mergeCell ref="A19:M19"/>
    <mergeCell ref="A20:M20"/>
    <mergeCell ref="A21:M21"/>
    <mergeCell ref="A22:M22"/>
  </mergeCells>
  <dataValidations count="16">
    <dataValidation type="whole" operator="lessThanOrEqual" showErrorMessage="1" errorTitle="ERRO!" error="Valor máximo atingido" promptTitle="Valor máximo atingido" sqref="E43" xr:uid="{A167AAFA-7EB4-423E-BFDE-E4EDF922FBEF}">
      <formula1>6</formula1>
    </dataValidation>
    <dataValidation type="whole" operator="lessThanOrEqual" allowBlank="1" showInputMessage="1" showErrorMessage="1" errorTitle="ERRO!" error="Valor superior ao permitido!_x000a__x000a_Favor corrigir!" sqref="D40 D42" xr:uid="{0647FCB9-F49A-4D5E-BD35-D0A838CFA334}">
      <formula1>4</formula1>
    </dataValidation>
    <dataValidation type="whole" operator="lessThanOrEqual" allowBlank="1" showInputMessage="1" showErrorMessage="1" errorTitle="ERRO!" error="Valor superior ao permitido!_x000a__x000a_Favor corrigir!" sqref="D43" xr:uid="{15A38880-D499-4A4F-BE60-B42082C2F8FA}">
      <formula1>6</formula1>
    </dataValidation>
    <dataValidation type="whole" operator="lessThanOrEqual" allowBlank="1" showInputMessage="1" showErrorMessage="1" errorTitle="ERRO!!" error="Valor superior ao permitido!_x000a__x000a_Favor corrigir!" sqref="D44" xr:uid="{ED5C399A-F3A1-4CD9-9236-F92F64DD8EA3}">
      <formula1>6</formula1>
    </dataValidation>
    <dataValidation type="whole" operator="lessThanOrEqual" allowBlank="1" showInputMessage="1" showErrorMessage="1" errorTitle="ERRO!!" error="Valor superior ao permitido!_x000a__x000a_Favor corrigir!" sqref="D58" xr:uid="{461F4494-E21E-4792-AC0A-3101D248E917}">
      <formula1>2</formula1>
    </dataValidation>
    <dataValidation type="whole" operator="lessThanOrEqual" allowBlank="1" showInputMessage="1" showErrorMessage="1" errorTitle="ERRO!!" error="Valor superior ao permitido!_x000a__x000a_Corrigir!" sqref="D59" xr:uid="{1AA9F3AA-6D19-4B20-A1A6-F912F5B33FC2}">
      <formula1>2</formula1>
    </dataValidation>
    <dataValidation type="whole" operator="lessThanOrEqual" allowBlank="1" showInputMessage="1" showErrorMessage="1" errorTitle="ERRO!!" error="Valor superior ao permitido!_x000a__x000a_Faça a correção!" sqref="D73 D79 D60:D61 D63 D66" xr:uid="{1D6B7694-5BED-4E89-9EE0-290497AE16C0}">
      <formula1>4</formula1>
    </dataValidation>
    <dataValidation type="whole" operator="lessThanOrEqual" allowBlank="1" showInputMessage="1" showErrorMessage="1" errorTitle="ERRO!!" error="Valor superior ao permitido!_x000a__x000a_Faça a correção!" sqref="D62 D84 D65 D67 D82" xr:uid="{F60979D6-983E-44C4-8F31-EE9AA2E4BBD8}">
      <formula1>3</formula1>
    </dataValidation>
    <dataValidation type="whole" operator="lessThanOrEqual" allowBlank="1" showInputMessage="1" showErrorMessage="1" errorTitle="ERRO!!" error="Valor superior ao permitido!_x000a__x000a_Faça a correção!" sqref="D68:D69 D81 D89" xr:uid="{A0163A21-F212-4674-A759-4886C52A82FF}">
      <formula1>5</formula1>
    </dataValidation>
    <dataValidation type="whole" operator="lessThanOrEqual" allowBlank="1" showInputMessage="1" showErrorMessage="1" errorTitle="ERRO!!" error="Valor superior ao permitido!_x000a__x000a_Faça a correção!" sqref="D70" xr:uid="{5B8C314B-15FE-43AD-962D-5E0C0ACD4DBE}">
      <formula1>8</formula1>
    </dataValidation>
    <dataValidation type="whole" operator="lessThanOrEqual" allowBlank="1" showInputMessage="1" showErrorMessage="1" errorTitle="ERRO!!" error="Valor superior ao permitido!_x000a__x000a_Faça a correção!" sqref="D80" xr:uid="{CD85E308-3CBD-4866-8E6C-A06FDB32274B}">
      <formula1>10</formula1>
    </dataValidation>
    <dataValidation type="whole" operator="lessThanOrEqual" allowBlank="1" showInputMessage="1" showErrorMessage="1" errorTitle="ERRO!!" error="Valor superior ao permitido!_x000a__x000a_Faça a correção!" sqref="D85:D87" xr:uid="{51F7B45A-834A-4264-BB30-751BAA8AB01C}">
      <formula1>9</formula1>
    </dataValidation>
    <dataValidation type="whole" operator="lessThanOrEqual" allowBlank="1" showInputMessage="1" showErrorMessage="1" errorTitle="ERRO!" error="Valor superior ao permitido!_x000a__x000a_Corrigir!" sqref="D71" xr:uid="{0E4B1CF6-7EA8-4CF5-9639-FC602C9E38EA}">
      <formula1>4</formula1>
    </dataValidation>
    <dataValidation type="whole" operator="lessThanOrEqual" allowBlank="1" showInputMessage="1" showErrorMessage="1" errorTitle="ERRO!" error="Valor superior ao permitido!_x000a__x000a_Corrigir!" sqref="D72" xr:uid="{A3B0C5E5-9BA2-4FC4-8BD7-4421159E980B}">
      <formula1>3</formula1>
    </dataValidation>
    <dataValidation type="whole" operator="lessThanOrEqual" allowBlank="1" showInputMessage="1" showErrorMessage="1" errorTitle="ERRO!" error="Valor superior ao permitido!_x000a__x000a_Favor corrigir!" sqref="D41" xr:uid="{5CE5EBCD-24FA-4723-AEB4-F785637FDF14}">
      <formula1>5</formula1>
    </dataValidation>
    <dataValidation type="whole" operator="lessThanOrEqual" allowBlank="1" showInputMessage="1" showErrorMessage="1" errorTitle="ERRO!!" error="Valor superior ao permitido!_x000a__x000a_Faça a correção!" sqref="D64 D83" xr:uid="{5D0F1472-D22D-40C4-ABDA-1CA2EDB1159E}">
      <formula1>2</formula1>
    </dataValidation>
  </dataValidations>
  <pageMargins left="0.511811024" right="0.511811024" top="0.78740157499999996" bottom="0.78740157499999996" header="0.31496062000000002" footer="0.31496062000000002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Planilha1!_Hlk17361008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Avaliador</dc:creator>
  <cp:lastModifiedBy>XX</cp:lastModifiedBy>
  <cp:lastPrinted>2024-12-17T18:27:24Z</cp:lastPrinted>
  <dcterms:created xsi:type="dcterms:W3CDTF">2023-12-07T13:15:55Z</dcterms:created>
  <dcterms:modified xsi:type="dcterms:W3CDTF">2024-12-27T12:51:48Z</dcterms:modified>
</cp:coreProperties>
</file>